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07-2023\1) výzva\"/>
    </mc:Choice>
  </mc:AlternateContent>
  <xr:revisionPtr revIDLastSave="0" documentId="13_ncr:1_{9C8B3FA5-DA1E-48EF-B54F-8059B3A4D7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</sheets>
  <definedNames>
    <definedName name="_xlnm._FilterDatabase" localSheetId="0" hidden="1">PP!$B$6:$U$10</definedName>
    <definedName name="_xlnm.Print_Area" localSheetId="0">PP!$B$1:$S$13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1" l="1"/>
  <c r="H8" i="1"/>
  <c r="H9" i="1"/>
  <c r="K8" i="1"/>
  <c r="L8" i="1"/>
  <c r="K9" i="1"/>
  <c r="L9" i="1"/>
  <c r="H10" i="1"/>
  <c r="H7" i="1"/>
  <c r="K7" i="1"/>
  <c r="L7" i="1"/>
  <c r="K10" i="1" l="1"/>
  <c r="J13" i="1" s="1"/>
  <c r="I13" i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<sst xmlns="http://schemas.openxmlformats.org/spreadsheetml/2006/main" count="45" uniqueCount="42">
  <si>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</si>
  <si>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</si>
  <si>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</si>
  <si>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</si>
  <si>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</si>
  <si>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</si>
  <si>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</si>
  <si>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</si>
  <si>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</si>
  <si>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</si>
  <si>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</si>
  <si>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</si>
  <si>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</si>
  <si>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</si>
  <si>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</si>
  <si>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</si>
  <si>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</si>
  <si>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</si>
  <si>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</si>
  <si>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</si>
  <si>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</si>
  <si>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</si>
  <si>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</si>
  <si>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</si>
  <si>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</si>
  <si>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</si>
  <si>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</si>
  <si>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</si>
  <si>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NE</t>
  </si>
  <si>
    <t>Ilustrační obrázek</t>
  </si>
  <si>
    <t>Sklad: 
Ilona Skalová,
Tel.: 37763 1333,
či
Vnější vztahy: 
Hana Kalašová, 
Tel.: 37763 1071,
725 870 136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</si>
  <si>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</si>
  <si>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Univerzitní 22, 
301 00 Plzeň,
budova Fakulty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</si>
  <si>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t>Příloha č. 2 Kupní smlouvy - technická specifikace
Propagační předměty (II.) 007 - 2023</t>
  </si>
  <si>
    <t>Batoh stahovací na šňůrky</t>
  </si>
  <si>
    <t>Rolovací batoh 
s přihrádkou na notebook</t>
  </si>
  <si>
    <t>Nákupní taška s uchem přes rameno</t>
  </si>
  <si>
    <t>Deštník z jednoho kusu látky</t>
  </si>
  <si>
    <r>
      <t xml:space="preserve">Stahovací batoh na šňůrky, z udržitelných materiálů.
</t>
    </r>
    <r>
      <rPr>
        <b/>
        <sz val="11"/>
        <color theme="1"/>
        <rFont val="Calibri"/>
        <family val="2"/>
        <charset val="238"/>
        <scheme val="minor"/>
      </rPr>
      <t>Materiál</t>
    </r>
    <r>
      <rPr>
        <sz val="11"/>
        <color theme="1"/>
        <rFont val="Calibri"/>
        <family val="2"/>
        <charset val="238"/>
        <scheme val="minor"/>
      </rPr>
      <t xml:space="preserve">: 70% recyklovaná bavlna, 30% rPET; s úsporou vody oproti běžné výrobě; vše ověřitelné technologií sledování a blockchainu AWARE™ a doložitelné z ověřených LCA dat zveřejněné nezávislou celosvětovou organizací zabývající se poradenstvím a certifikacemi v oblasti udržitelnosti.
</t>
    </r>
    <r>
      <rPr>
        <b/>
        <sz val="11"/>
        <color theme="1"/>
        <rFont val="Calibri"/>
        <family val="2"/>
        <charset val="238"/>
        <scheme val="minor"/>
      </rPr>
      <t>Gramáž:</t>
    </r>
    <r>
      <rPr>
        <sz val="11"/>
        <color theme="1"/>
        <rFont val="Calibri"/>
        <family val="2"/>
        <charset val="238"/>
        <scheme val="minor"/>
      </rPr>
      <t xml:space="preserve"> 145 g/m2
</t>
    </r>
    <r>
      <rPr>
        <b/>
        <sz val="11"/>
        <color theme="1"/>
        <rFont val="Calibri"/>
        <family val="2"/>
        <charset val="238"/>
        <scheme val="minor"/>
      </rPr>
      <t>Rozměry</t>
    </r>
    <r>
      <rPr>
        <sz val="11"/>
        <color theme="1"/>
        <rFont val="Calibri"/>
        <family val="2"/>
        <charset val="238"/>
        <scheme val="minor"/>
      </rPr>
      <t xml:space="preserve">: min. 43-45 x 34-36 cm
</t>
    </r>
    <r>
      <rPr>
        <b/>
        <sz val="11"/>
        <color theme="1"/>
        <rFont val="Calibri"/>
        <family val="2"/>
        <charset val="238"/>
        <scheme val="minor"/>
      </rPr>
      <t xml:space="preserve">Barva: </t>
    </r>
    <r>
      <rPr>
        <sz val="11"/>
        <color theme="1"/>
        <rFont val="Calibri"/>
        <family val="2"/>
        <charset val="238"/>
        <scheme val="minor"/>
      </rPr>
      <t xml:space="preserve">modrá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transfer (bílá barva), cca 23 x 23 cm (dle ilustračního obrázku)
</t>
    </r>
    <r>
      <rPr>
        <b/>
        <sz val="11"/>
        <color theme="1"/>
        <rFont val="Calibri"/>
        <family val="2"/>
        <charset val="238"/>
        <scheme val="minor"/>
      </rPr>
      <t>Grafické podklady</t>
    </r>
    <r>
      <rPr>
        <sz val="11"/>
        <color theme="1"/>
        <rFont val="Calibri"/>
        <family val="2"/>
        <charset val="238"/>
        <scheme val="minor"/>
      </rPr>
      <t xml:space="preserve"> viz 
</t>
    </r>
    <r>
      <rPr>
        <sz val="11"/>
        <color rgb="FFFF0000"/>
        <rFont val="Calibri"/>
        <family val="2"/>
        <charset val="238"/>
        <scheme val="minor"/>
      </rPr>
      <t>Příloha č. 3 Kupní smlouvy - tiskové podklady_PP (II.)-007-2023.zip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Požadavek na dodání produktové karty jako součást nabídky k ověření splnění zadané specifikace.</t>
    </r>
  </si>
  <si>
    <r>
      <t xml:space="preserve">Široká nákupní taška s dlouhými uchy, z udržitelných materiálů.
</t>
    </r>
    <r>
      <rPr>
        <b/>
        <sz val="11"/>
        <color theme="1"/>
        <rFont val="Calibri"/>
        <family val="2"/>
        <charset val="238"/>
        <scheme val="minor"/>
      </rPr>
      <t>Materiál:</t>
    </r>
    <r>
      <rPr>
        <sz val="11"/>
        <color theme="1"/>
        <rFont val="Calibri"/>
        <family val="2"/>
        <charset val="238"/>
        <scheme val="minor"/>
      </rPr>
      <t xml:space="preserve"> 70% recyklovaná bavlna, 30% rPET; s úsporou vody oproti běžné výrobě; vše ověřitelné technologií sledování a blockchainu AWARE™ a doložitelné z ověřených LCA dat zveřejněné nezávislou celosvětovou organizací zabývající se poradenstvím a certifikacemi v oblasti udržitelnosti.
</t>
    </r>
    <r>
      <rPr>
        <b/>
        <sz val="11"/>
        <color theme="1"/>
        <rFont val="Calibri"/>
        <family val="2"/>
        <charset val="238"/>
        <scheme val="minor"/>
      </rPr>
      <t>Gramáž:</t>
    </r>
    <r>
      <rPr>
        <sz val="11"/>
        <color theme="1"/>
        <rFont val="Calibri"/>
        <family val="2"/>
        <charset val="238"/>
        <scheme val="minor"/>
      </rPr>
      <t xml:space="preserve"> 145 g/m2
</t>
    </r>
    <r>
      <rPr>
        <b/>
        <sz val="11"/>
        <color theme="1"/>
        <rFont val="Calibri"/>
        <family val="2"/>
        <charset val="238"/>
        <scheme val="minor"/>
      </rPr>
      <t>Rozměry:</t>
    </r>
    <r>
      <rPr>
        <sz val="11"/>
        <color theme="1"/>
        <rFont val="Calibri"/>
        <family val="2"/>
        <charset val="238"/>
        <scheme val="minor"/>
      </rPr>
      <t xml:space="preserve"> výška 36-38 cm, šířka 48-50 cm, hloubka 13-15 cm
</t>
    </r>
    <r>
      <rPr>
        <b/>
        <sz val="11"/>
        <color theme="1"/>
        <rFont val="Calibri"/>
        <family val="2"/>
        <charset val="238"/>
        <scheme val="minor"/>
      </rPr>
      <t>Barva:</t>
    </r>
    <r>
      <rPr>
        <sz val="11"/>
        <color theme="1"/>
        <rFont val="Calibri"/>
        <family val="2"/>
        <charset val="238"/>
        <scheme val="minor"/>
      </rPr>
      <t xml:space="preserve"> přírodní (béžová)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digitální transfer o rozměrech cca 23 x 23 cm (barevnost a umístění dle ilustračního obrázku). 
</t>
    </r>
    <r>
      <rPr>
        <b/>
        <sz val="11"/>
        <color theme="1"/>
        <rFont val="Calibri"/>
        <family val="2"/>
        <charset val="238"/>
        <scheme val="minor"/>
      </rPr>
      <t>Grafické podklady</t>
    </r>
    <r>
      <rPr>
        <sz val="11"/>
        <color theme="1"/>
        <rFont val="Calibri"/>
        <family val="2"/>
        <charset val="238"/>
        <scheme val="minor"/>
      </rPr>
      <t xml:space="preserve"> viz 
</t>
    </r>
    <r>
      <rPr>
        <sz val="11"/>
        <color rgb="FFFF0000"/>
        <rFont val="Calibri"/>
        <family val="2"/>
        <charset val="238"/>
        <scheme val="minor"/>
      </rPr>
      <t>Příloha č. 3 Kupní smlouvy - tiskové podklady_PP (II.)-007-2023.zip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Požadavek na dodání produktové karty jako součást nabídky k ověření splnění zadané specifikace.</t>
    </r>
  </si>
  <si>
    <r>
      <t xml:space="preserve">Voděodolný batoh z pevného recyklovaného materiálu. Shora rolovací uzávěr, s popruhem na upevnění.
Polstrovaná záda. Nastavitelné popruhy, min. na ramenou s polstrováním. S poutkem na přenášení v ruce.
</t>
    </r>
    <r>
      <rPr>
        <b/>
        <sz val="11"/>
        <color theme="1"/>
        <rFont val="Calibri"/>
        <family val="2"/>
        <charset val="238"/>
        <scheme val="minor"/>
      </rPr>
      <t>Kapsy:</t>
    </r>
    <r>
      <rPr>
        <sz val="11"/>
        <color theme="1"/>
        <rFont val="Calibri"/>
        <family val="2"/>
        <charset val="238"/>
        <scheme val="minor"/>
      </rPr>
      <t xml:space="preserve"> vnitřní přihrádka na notebook (s uzavíráním min. na popruh), uzavíratelná přední kapsa, 1-2 další kapsy (např. na lahev s nápojem). 
</t>
    </r>
    <r>
      <rPr>
        <b/>
        <sz val="11"/>
        <color theme="1"/>
        <rFont val="Calibri"/>
        <family val="2"/>
        <charset val="238"/>
        <scheme val="minor"/>
      </rPr>
      <t>Materiál</t>
    </r>
    <r>
      <rPr>
        <sz val="11"/>
        <color theme="1"/>
        <rFont val="Calibri"/>
        <family val="2"/>
        <charset val="238"/>
        <scheme val="minor"/>
      </rPr>
      <t xml:space="preserve">: recyklovatelný polyester GRS (s certifikací).
</t>
    </r>
    <r>
      <rPr>
        <b/>
        <sz val="11"/>
        <color theme="1"/>
        <rFont val="Calibri"/>
        <family val="2"/>
        <charset val="238"/>
        <scheme val="minor"/>
      </rPr>
      <t>Celkové rozměry batohu</t>
    </r>
    <r>
      <rPr>
        <sz val="11"/>
        <color theme="1"/>
        <rFont val="Calibri"/>
        <family val="2"/>
        <charset val="238"/>
        <scheme val="minor"/>
      </rPr>
      <t xml:space="preserve">: šířka 27-30 cm, výška 40-42 cm, hloubka min. 11 cm.
</t>
    </r>
    <r>
      <rPr>
        <b/>
        <sz val="11"/>
        <rFont val="Calibri"/>
        <family val="2"/>
        <charset val="238"/>
        <scheme val="minor"/>
      </rPr>
      <t>Barva</t>
    </r>
    <r>
      <rPr>
        <sz val="11"/>
        <rFont val="Calibri"/>
        <family val="2"/>
        <charset val="238"/>
        <scheme val="minor"/>
      </rPr>
      <t>: černá.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digitální transfer o rozměrech min. 12 x 12 cm. Umístění i barevnost dle ilustračního obrázku.
</t>
    </r>
    <r>
      <rPr>
        <b/>
        <sz val="11"/>
        <color theme="1"/>
        <rFont val="Calibri"/>
        <family val="2"/>
        <charset val="238"/>
        <scheme val="minor"/>
      </rPr>
      <t>Grafické podklady</t>
    </r>
    <r>
      <rPr>
        <sz val="11"/>
        <color theme="1"/>
        <rFont val="Calibri"/>
        <family val="2"/>
        <charset val="238"/>
        <scheme val="minor"/>
      </rPr>
      <t xml:space="preserve"> viz 
</t>
    </r>
    <r>
      <rPr>
        <sz val="11"/>
        <color rgb="FFFF0000"/>
        <rFont val="Calibri"/>
        <family val="2"/>
        <charset val="238"/>
        <scheme val="minor"/>
      </rPr>
      <t>Příloha č. 3 Kupní smlouvy - tiskové podklady_PP (II.)-007-2023.zip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Požadavek na dodání produktové karty jako součást nabídky k ověření splnění zadané specifikace.</t>
    </r>
  </si>
  <si>
    <r>
      <t xml:space="preserve">Automatický deštník s osmi panely.
Odolný větru. 
</t>
    </r>
    <r>
      <rPr>
        <b/>
        <sz val="11"/>
        <color theme="1"/>
        <rFont val="Calibri"/>
        <family val="2"/>
        <charset val="238"/>
        <scheme val="minor"/>
      </rPr>
      <t>Systém otevírání</t>
    </r>
    <r>
      <rPr>
        <sz val="11"/>
        <color theme="1"/>
        <rFont val="Calibri"/>
        <family val="2"/>
        <charset val="238"/>
        <scheme val="minor"/>
      </rPr>
      <t xml:space="preserve">: open/close.
</t>
    </r>
    <r>
      <rPr>
        <b/>
        <sz val="11"/>
        <color theme="1"/>
        <rFont val="Calibri"/>
        <family val="2"/>
        <charset val="238"/>
        <scheme val="minor"/>
      </rPr>
      <t>Materiál</t>
    </r>
    <r>
      <rPr>
        <sz val="11"/>
        <color theme="1"/>
        <rFont val="Calibri"/>
        <family val="2"/>
        <charset val="238"/>
        <scheme val="minor"/>
      </rPr>
      <t xml:space="preserve">: 190T pongee - nesešívaný, z 1 ks.
</t>
    </r>
    <r>
      <rPr>
        <b/>
        <sz val="11"/>
        <color theme="1"/>
        <rFont val="Calibri"/>
        <family val="2"/>
        <charset val="238"/>
        <scheme val="minor"/>
      </rPr>
      <t>Žebra:</t>
    </r>
    <r>
      <rPr>
        <sz val="11"/>
        <color theme="1"/>
        <rFont val="Calibri"/>
        <family val="2"/>
        <charset val="238"/>
        <scheme val="minor"/>
      </rPr>
      <t xml:space="preserve"> sklolaminát.
Průměr: min. 112 cm.
</t>
    </r>
    <r>
      <rPr>
        <b/>
        <sz val="11"/>
        <color theme="1"/>
        <rFont val="Calibri"/>
        <family val="2"/>
        <charset val="238"/>
        <scheme val="minor"/>
      </rPr>
      <t>Barva špičky</t>
    </r>
    <r>
      <rPr>
        <sz val="11"/>
        <color theme="1"/>
        <rFont val="Calibri"/>
        <family val="2"/>
        <charset val="238"/>
        <scheme val="minor"/>
      </rPr>
      <t xml:space="preserve">: pokud možno světlá barva (bílá / smetanová / stříbrná / světle šedá /světlé dřevo).
</t>
    </r>
    <r>
      <rPr>
        <b/>
        <sz val="11"/>
        <rFont val="Calibri"/>
        <family val="2"/>
        <charset val="238"/>
        <scheme val="minor"/>
      </rPr>
      <t>Barva podkladu látky</t>
    </r>
    <r>
      <rPr>
        <sz val="11"/>
        <rFont val="Calibri"/>
        <family val="2"/>
        <charset val="238"/>
        <scheme val="minor"/>
      </rPr>
      <t>: bílá.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Trvanlivý potisk:</t>
    </r>
    <r>
      <rPr>
        <sz val="11"/>
        <color theme="1"/>
        <rFont val="Calibri"/>
        <family val="2"/>
        <charset val="238"/>
        <scheme val="minor"/>
      </rPr>
      <t xml:space="preserve"> sublimace – dle ilustračního obrázku.
</t>
    </r>
    <r>
      <rPr>
        <b/>
        <sz val="11"/>
        <color theme="1"/>
        <rFont val="Calibri"/>
        <family val="2"/>
        <charset val="238"/>
        <scheme val="minor"/>
      </rPr>
      <t>Grafické podklady</t>
    </r>
    <r>
      <rPr>
        <sz val="11"/>
        <color theme="1"/>
        <rFont val="Calibri"/>
        <family val="2"/>
        <charset val="238"/>
        <scheme val="minor"/>
      </rPr>
      <t xml:space="preserve"> viz 
</t>
    </r>
    <r>
      <rPr>
        <sz val="11"/>
        <color rgb="FFFF0000"/>
        <rFont val="Calibri"/>
        <family val="2"/>
        <charset val="238"/>
        <scheme val="minor"/>
      </rPr>
      <t>Příloha č. 3 Kupní smlouvy - tiskové podklady_PP (II.)-007-2023.zip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Požadavek na dodání produktové karty jako součást nabídky k ověření splnění zadané specifikace</t>
    </r>
    <r>
      <rPr>
        <sz val="11"/>
        <color theme="1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</si>
</sst>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9" fillId="0" borderId="0"/>
    <xf numFmtId="0" fontId="9" fillId="0" borderId="0"/>
    <xf numFmtId="0" fontId="9" fillId="0" borderId="0"/>
    <xf numFmtId="0" fontId="21" fillId="0" borderId="0"/>
    <xf numFmtId="0" fontId="21" fillId="0" borderId="0"/>
  </cellStyleXfs>
  <cellXfs count="98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2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left" vertical="center" wrapText="1" indent="1"/>
    </xf>
    <xf numFmtId="0" fontId="6" fillId="3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1" fontId="16" fillId="3" borderId="6" xfId="0" applyNumberFormat="1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6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1" fontId="16" fillId="3" borderId="12" xfId="0" applyNumberFormat="1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12" fillId="3" borderId="7" xfId="0" applyFont="1" applyFill="1" applyBorder="1" applyAlignment="1" applyProtection="1">
      <alignment horizontal="left" vertical="top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1" fontId="16" fillId="3" borderId="7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1156607</xdr:colOff>
      <xdr:row>6</xdr:row>
      <xdr:rowOff>353786</xdr:rowOff>
    </xdr:from>
    <xdr:to>
      <xdr:col>6</xdr:col>
      <xdr:colOff>3171741</xdr:colOff>
      <xdr:row>6</xdr:row>
      <xdr:rowOff>2694214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D01D31D9-492B-44C1-9F30-0C6A38F08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98286" y="3007179"/>
          <a:ext cx="2015134" cy="2340428"/>
        </a:xfrm>
        <a:prstGeom prst="rect">
          <a:avLst/>
        </a:prstGeom>
      </xdr:spPr>
    </xdr:pic>
    <xdr:clientData/>
  </xdr:twoCellAnchor>
  <xdr:twoCellAnchor editAs="oneCell">
    <xdr:from>
      <xdr:col>6</xdr:col>
      <xdr:colOff>405493</xdr:colOff>
      <xdr:row>7</xdr:row>
      <xdr:rowOff>51707</xdr:rowOff>
    </xdr:from>
    <xdr:to>
      <xdr:col>6</xdr:col>
      <xdr:colOff>2473778</xdr:colOff>
      <xdr:row>7</xdr:row>
      <xdr:rowOff>2119992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6E32843-E0EC-4AB2-9B04-12865CF59D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47172" y="5875564"/>
          <a:ext cx="2068285" cy="2068285"/>
        </a:xfrm>
        <a:prstGeom prst="rect">
          <a:avLst/>
        </a:prstGeom>
      </xdr:spPr>
    </xdr:pic>
    <xdr:clientData/>
  </xdr:twoCellAnchor>
  <xdr:twoCellAnchor editAs="oneCell">
    <xdr:from>
      <xdr:col>6</xdr:col>
      <xdr:colOff>2732313</xdr:colOff>
      <xdr:row>7</xdr:row>
      <xdr:rowOff>152442</xdr:rowOff>
    </xdr:from>
    <xdr:to>
      <xdr:col>6</xdr:col>
      <xdr:colOff>4201883</xdr:colOff>
      <xdr:row>7</xdr:row>
      <xdr:rowOff>2009718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EE356699-5F7F-4C3C-AB10-3E669FE2B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73992" y="5976299"/>
          <a:ext cx="1469570" cy="1857276"/>
        </a:xfrm>
        <a:prstGeom prst="rect">
          <a:avLst/>
        </a:prstGeom>
      </xdr:spPr>
    </xdr:pic>
    <xdr:clientData/>
  </xdr:twoCellAnchor>
  <xdr:twoCellAnchor editAs="oneCell">
    <xdr:from>
      <xdr:col>6</xdr:col>
      <xdr:colOff>1895898</xdr:colOff>
      <xdr:row>7</xdr:row>
      <xdr:rowOff>2300549</xdr:rowOff>
    </xdr:from>
    <xdr:to>
      <xdr:col>6</xdr:col>
      <xdr:colOff>2937362</xdr:colOff>
      <xdr:row>7</xdr:row>
      <xdr:rowOff>3976949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B39D1CDC-9F56-4798-BFA7-C90618608C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3920109" y="8441874"/>
          <a:ext cx="1676400" cy="1041464"/>
        </a:xfrm>
        <a:prstGeom prst="rect">
          <a:avLst/>
        </a:prstGeom>
      </xdr:spPr>
    </xdr:pic>
    <xdr:clientData/>
  </xdr:twoCellAnchor>
  <xdr:twoCellAnchor editAs="oneCell">
    <xdr:from>
      <xdr:col>6</xdr:col>
      <xdr:colOff>1355272</xdr:colOff>
      <xdr:row>8</xdr:row>
      <xdr:rowOff>544285</xdr:rowOff>
    </xdr:from>
    <xdr:to>
      <xdr:col>6</xdr:col>
      <xdr:colOff>3630387</xdr:colOff>
      <xdr:row>8</xdr:row>
      <xdr:rowOff>3648801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7132F2C6-598C-4490-B2B4-BF1AEA50A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96951" y="10518321"/>
          <a:ext cx="2275115" cy="3104516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285750</xdr:colOff>
      <xdr:row>9</xdr:row>
      <xdr:rowOff>369498</xdr:rowOff>
    </xdr:from>
    <xdr:to>
      <xdr:col>6</xdr:col>
      <xdr:colOff>2214197</xdr:colOff>
      <xdr:row>9</xdr:row>
      <xdr:rowOff>2305776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DEF0798F-44B2-45DB-AA7D-52F8E451CB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27429" y="14643391"/>
          <a:ext cx="1928447" cy="1936278"/>
        </a:xfrm>
        <a:prstGeom prst="rect">
          <a:avLst/>
        </a:prstGeom>
      </xdr:spPr>
    </xdr:pic>
    <xdr:clientData/>
  </xdr:twoCellAnchor>
  <xdr:twoCellAnchor editAs="oneCell">
    <xdr:from>
      <xdr:col>6</xdr:col>
      <xdr:colOff>2345873</xdr:colOff>
      <xdr:row>9</xdr:row>
      <xdr:rowOff>1761490</xdr:rowOff>
    </xdr:from>
    <xdr:to>
      <xdr:col>6</xdr:col>
      <xdr:colOff>4274686</xdr:colOff>
      <xdr:row>9</xdr:row>
      <xdr:rowOff>3761741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B8454EE5-6F5E-4158-8678-55800FBBB19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61" t="3676" r="5302" b="3186"/>
        <a:stretch/>
      </xdr:blipFill>
      <xdr:spPr>
        <a:xfrm>
          <a:off x="14687552" y="16035383"/>
          <a:ext cx="1928813" cy="20002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6"/>
  <sheetViews>
    <sheetView tabSelected="1" topLeftCell="A10" zoomScale="70" zoomScaleNormal="70" workbookViewId="0">
      <selection activeCell="C8" sqref="C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3.5703125" style="5" customWidth="1"/>
    <col min="4" max="4" width="11" style="94" customWidth="1"/>
    <col min="5" max="5" width="12" style="4" customWidth="1"/>
    <col min="6" max="6" width="121.42578125" style="5" customWidth="1"/>
    <col min="7" max="7" width="66.42578125" style="5" customWidth="1"/>
    <col min="8" max="8" width="17.7109375" style="5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3" width="23.85546875" style="1" customWidth="1"/>
    <col min="14" max="14" width="19" style="1" customWidth="1"/>
    <col min="15" max="15" width="28.28515625" style="1" hidden="1" customWidth="1"/>
    <col min="16" max="16" width="27" style="1" customWidth="1"/>
    <col min="17" max="17" width="26.5703125" style="1" customWidth="1"/>
    <col min="18" max="18" width="39" style="1" customWidth="1"/>
    <col min="19" max="19" width="27.5703125" style="1" customWidth="1"/>
    <col min="20" max="20" width="11.5703125" style="1" hidden="1" customWidth="1"/>
    <col min="21" max="21" width="29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33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29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20</v>
      </c>
      <c r="P6" s="28" t="s">
        <v>21</v>
      </c>
      <c r="Q6" s="30" t="s">
        <v>22</v>
      </c>
      <c r="R6" s="28" t="s">
        <v>23</v>
      </c>
      <c r="S6" s="28" t="s">
        <v>31</v>
      </c>
      <c r="T6" s="28" t="s">
        <v>24</v>
      </c>
      <c r="U6" s="28" t="s">
        <v>25</v>
      </c>
    </row>
    <row r="7" spans="1:21" ht="249.75" customHeight="1" thickTop="1" x14ac:dyDescent="0.25">
      <c r="A7" s="31"/>
      <c r="B7" s="32">
        <v>1</v>
      </c>
      <c r="C7" s="33" t="s">
        <v>34</v>
      </c>
      <c r="D7" s="34">
        <v>700</v>
      </c>
      <c r="E7" s="35" t="s">
        <v>26</v>
      </c>
      <c r="F7" s="36" t="s">
        <v>38</v>
      </c>
      <c r="G7" s="37"/>
      <c r="H7" s="38">
        <f t="shared" ref="H7:H10" si="0">D7*I7</f>
        <v>70000</v>
      </c>
      <c r="I7" s="39">
        <v>100</v>
      </c>
      <c r="J7" s="95"/>
      <c r="K7" s="40">
        <f t="shared" ref="K7:K10" si="1">D7*J7</f>
        <v>0</v>
      </c>
      <c r="L7" s="41" t="str">
        <f t="shared" ref="L7:L10" si="2">IF(ISNUMBER(J7), IF(J7&gt;I7,"NEVYHOVUJE","VYHOVUJE")," ")</f>
        <v xml:space="preserve"> </v>
      </c>
      <c r="M7" s="42" t="s">
        <v>27</v>
      </c>
      <c r="N7" s="43" t="s">
        <v>28</v>
      </c>
      <c r="O7" s="44"/>
      <c r="P7" s="42"/>
      <c r="Q7" s="45" t="s">
        <v>30</v>
      </c>
      <c r="R7" s="45" t="s">
        <v>32</v>
      </c>
      <c r="S7" s="46">
        <v>40</v>
      </c>
      <c r="T7" s="42"/>
      <c r="U7" s="43" t="s">
        <v>13</v>
      </c>
    </row>
    <row r="8" spans="1:21" ht="327" customHeight="1" x14ac:dyDescent="0.25">
      <c r="A8" s="31"/>
      <c r="B8" s="47">
        <v>2</v>
      </c>
      <c r="C8" s="48" t="s">
        <v>35</v>
      </c>
      <c r="D8" s="49">
        <v>250</v>
      </c>
      <c r="E8" s="50" t="s">
        <v>26</v>
      </c>
      <c r="F8" s="51" t="s">
        <v>40</v>
      </c>
      <c r="G8" s="52"/>
      <c r="H8" s="53">
        <f t="shared" si="0"/>
        <v>77500</v>
      </c>
      <c r="I8" s="54">
        <v>310</v>
      </c>
      <c r="J8" s="96"/>
      <c r="K8" s="55">
        <f t="shared" ref="K8:K9" si="3">D8*J8</f>
        <v>0</v>
      </c>
      <c r="L8" s="56" t="str">
        <f t="shared" ref="L8:L9" si="4">IF(ISNUMBER(J8), IF(J8&gt;I8,"NEVYHOVUJE","VYHOVUJE")," ")</f>
        <v xml:space="preserve"> </v>
      </c>
      <c r="M8" s="57"/>
      <c r="N8" s="58"/>
      <c r="O8" s="59"/>
      <c r="P8" s="57"/>
      <c r="Q8" s="60"/>
      <c r="R8" s="60"/>
      <c r="S8" s="61"/>
      <c r="T8" s="57"/>
      <c r="U8" s="58"/>
    </row>
    <row r="9" spans="1:21" ht="339" customHeight="1" x14ac:dyDescent="0.25">
      <c r="A9" s="31"/>
      <c r="B9" s="47">
        <v>3</v>
      </c>
      <c r="C9" s="48" t="s">
        <v>36</v>
      </c>
      <c r="D9" s="49">
        <v>800</v>
      </c>
      <c r="E9" s="50" t="s">
        <v>26</v>
      </c>
      <c r="F9" s="62" t="s">
        <v>39</v>
      </c>
      <c r="G9" s="52"/>
      <c r="H9" s="53">
        <f t="shared" si="0"/>
        <v>84000</v>
      </c>
      <c r="I9" s="54">
        <v>105</v>
      </c>
      <c r="J9" s="96"/>
      <c r="K9" s="55">
        <f t="shared" si="3"/>
        <v>0</v>
      </c>
      <c r="L9" s="56" t="str">
        <f t="shared" si="4"/>
        <v xml:space="preserve"> </v>
      </c>
      <c r="M9" s="57"/>
      <c r="N9" s="58"/>
      <c r="O9" s="59"/>
      <c r="P9" s="57"/>
      <c r="Q9" s="60"/>
      <c r="R9" s="60"/>
      <c r="S9" s="61"/>
      <c r="T9" s="57"/>
      <c r="U9" s="58"/>
    </row>
    <row r="10" spans="1:21" ht="333.75" customHeight="1" thickBot="1" x14ac:dyDescent="0.3">
      <c r="B10" s="63">
        <v>4</v>
      </c>
      <c r="C10" s="64" t="s">
        <v>37</v>
      </c>
      <c r="D10" s="65">
        <v>600</v>
      </c>
      <c r="E10" s="66" t="s">
        <v>26</v>
      </c>
      <c r="F10" s="67" t="s">
        <v>41</v>
      </c>
      <c r="G10" s="68"/>
      <c r="H10" s="69">
        <f t="shared" si="0"/>
        <v>192000</v>
      </c>
      <c r="I10" s="70">
        <v>320</v>
      </c>
      <c r="J10" s="97"/>
      <c r="K10" s="71">
        <f t="shared" si="1"/>
        <v>0</v>
      </c>
      <c r="L10" s="72" t="str">
        <f t="shared" si="2"/>
        <v xml:space="preserve"> </v>
      </c>
      <c r="M10" s="73"/>
      <c r="N10" s="74"/>
      <c r="O10" s="75"/>
      <c r="P10" s="73"/>
      <c r="Q10" s="76"/>
      <c r="R10" s="76"/>
      <c r="S10" s="77"/>
      <c r="T10" s="73"/>
      <c r="U10" s="74"/>
    </row>
    <row r="11" spans="1:21" ht="13.5" customHeight="1" thickTop="1" thickBot="1" x14ac:dyDescent="0.3">
      <c r="C11" s="1"/>
      <c r="D11" s="1"/>
      <c r="E11" s="1"/>
      <c r="F11" s="1"/>
      <c r="G11" s="1"/>
      <c r="H11" s="1"/>
      <c r="K11" s="78"/>
    </row>
    <row r="12" spans="1:21" ht="60.75" customHeight="1" thickTop="1" thickBot="1" x14ac:dyDescent="0.3">
      <c r="B12" s="79" t="s">
        <v>9</v>
      </c>
      <c r="C12" s="79"/>
      <c r="D12" s="79"/>
      <c r="E12" s="79"/>
      <c r="F12" s="79"/>
      <c r="G12" s="15"/>
      <c r="H12" s="80"/>
      <c r="I12" s="81" t="s">
        <v>10</v>
      </c>
      <c r="J12" s="82" t="s">
        <v>11</v>
      </c>
      <c r="K12" s="83"/>
      <c r="L12" s="84"/>
      <c r="M12" s="85"/>
      <c r="N12" s="24"/>
      <c r="O12" s="24"/>
      <c r="P12" s="24"/>
      <c r="Q12" s="24"/>
      <c r="R12" s="24"/>
      <c r="S12" s="24"/>
      <c r="T12" s="24"/>
      <c r="U12" s="86"/>
    </row>
    <row r="13" spans="1:21" ht="33" customHeight="1" thickTop="1" thickBot="1" x14ac:dyDescent="0.3">
      <c r="B13" s="87" t="s">
        <v>12</v>
      </c>
      <c r="C13" s="87"/>
      <c r="D13" s="87"/>
      <c r="E13" s="87"/>
      <c r="F13" s="87"/>
      <c r="G13" s="88"/>
      <c r="H13" s="89"/>
      <c r="I13" s="90">
        <f>SUM(H7:H10)</f>
        <v>423500</v>
      </c>
      <c r="J13" s="91">
        <f>SUM(K7:K10)</f>
        <v>0</v>
      </c>
      <c r="K13" s="92"/>
      <c r="L13" s="93"/>
      <c r="M13" s="85"/>
      <c r="T13" s="24"/>
      <c r="U13" s="86"/>
    </row>
    <row r="14" spans="1:21" ht="14.1" customHeight="1" thickTop="1" x14ac:dyDescent="0.25"/>
    <row r="15" spans="1:21" ht="14.25" customHeight="1" x14ac:dyDescent="0.25"/>
    <row r="16" spans="1:21" ht="14.1" customHeight="1" x14ac:dyDescent="0.25"/>
    <row r="17" ht="14.25" customHeight="1" x14ac:dyDescent="0.25"/>
    <row r="18" ht="14.25" customHeight="1" x14ac:dyDescent="0.25"/>
    <row r="19" ht="14.1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</sheetData>
  <sheetProtection algorithmName="SHA-512" hashValue="9e40pXaX9shJpyw9zJm94NHrkIIwggBfD132ikLIBWTTNydUCXG5aZSnILd9hnTYlYnoiCN53VdQRFVcNjLnrg==" saltValue="manW8MzEyn/LDCxuV0/aHw==" spinCount="100000" sheet="1" objects="1" scenarios="1"/>
  <mergeCells count="14">
    <mergeCell ref="B1:D1"/>
    <mergeCell ref="J12:L12"/>
    <mergeCell ref="B12:F12"/>
    <mergeCell ref="M7:M10"/>
    <mergeCell ref="N7:N10"/>
    <mergeCell ref="O7:O10"/>
    <mergeCell ref="B13:F13"/>
    <mergeCell ref="J13:L13"/>
    <mergeCell ref="P7:P10"/>
    <mergeCell ref="Q7:Q10"/>
    <mergeCell ref="R7:R10"/>
    <mergeCell ref="S7:S10"/>
    <mergeCell ref="T7:T10"/>
    <mergeCell ref="U7:U10"/>
  </mergeCells>
  <conditionalFormatting sqref="B7:B10 D7:D10">
    <cfRule type="containsBlanks" dxfId="6" priority="88">
      <formula>LEN(TRIM(B7))=0</formula>
    </cfRule>
  </conditionalFormatting>
  <conditionalFormatting sqref="B7:B10">
    <cfRule type="cellIs" dxfId="5" priority="83" operator="greaterThanOrEqual">
      <formula>1</formula>
    </cfRule>
  </conditionalFormatting>
  <conditionalFormatting sqref="J7:J10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:N9" xr:uid="{00000000-0002-0000-0000-000000000000}">
      <formula1>"ANO,NE"</formula1>
    </dataValidation>
    <dataValidation type="list" showInputMessage="1" showErrorMessage="1" sqref="E7:E10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2023-05-05T07:10:37Z</cp:lastPrinted>
  <dcterms:created xsi:type="dcterms:W3CDTF">2014-03-05T12:43:32Z</dcterms:created>
  <dcterms:modified xsi:type="dcterms:W3CDTF">2023-05-05T08:35:00Z</dcterms:modified>
</cp:coreProperties>
</file>